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info\Documents\Bildungsbibel\"/>
    </mc:Choice>
  </mc:AlternateContent>
  <xr:revisionPtr revIDLastSave="0" documentId="13_ncr:1_{2A4BC249-2F93-4586-B0DD-9C0F43BDFC81}" xr6:coauthVersionLast="43" xr6:coauthVersionMax="43" xr10:uidLastSave="{00000000-0000-0000-0000-000000000000}"/>
  <bookViews>
    <workbookView xWindow="-120" yWindow="-120" windowWidth="20730" windowHeight="11160" xr2:uid="{00000000-000D-0000-FFFF-FFFF00000000}"/>
  </bookViews>
  <sheets>
    <sheet name="Stundenzettel" sheetId="1" r:id="rId1"/>
    <sheet name="Ausdruck"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B6" i="2" l="1"/>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5" i="2"/>
  <c r="A1" i="2"/>
  <c r="F6" i="1" l="1"/>
  <c r="G6" i="1" s="1"/>
  <c r="F7" i="1"/>
  <c r="G7" i="1" s="1"/>
  <c r="F8" i="1"/>
  <c r="G8" i="1" s="1"/>
  <c r="F9" i="1"/>
  <c r="G9"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5" i="1"/>
  <c r="F5" i="1"/>
  <c r="G5" i="1" s="1"/>
  <c r="F36" i="1" l="1"/>
  <c r="G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buechler</author>
  </authors>
  <commentList>
    <comment ref="A37" authorId="0" shapeId="0" xr:uid="{00000000-0006-0000-0000-000001000000}">
      <text>
        <r>
          <rPr>
            <sz val="9"/>
            <color indexed="81"/>
            <rFont val="Tahoma"/>
            <family val="2"/>
          </rPr>
          <t>Anmerkung: Sie können den Namen des Mitarbeites, die Abteilung und die Personalnummer erfassen. Darüber hinaus den Monat und das Jahr. Das Jahr und der Monat werden automatisch in die Überschrift übernommen. Die Monate sind vorgegeben und können per Liste ausgewählt werden. Die Zeiterfassung muss manuell erfolgen, auch die Pausenzeiten. Die Stunden selbst werden automatisch berechnet. Zusätzlich erfolgt die Angabe in Dezimalstunden. Am Ende des Formulars finden Sie die Gesamtstundenzahl, ebenfalls automatisch errechnet. Die Wochentage werden automatisch anhand des Datums übernommen. Das Datum müssen Sie selbst eintragen und dann kopieren.</t>
        </r>
      </text>
    </comment>
  </commentList>
</comments>
</file>

<file path=xl/sharedStrings.xml><?xml version="1.0" encoding="utf-8"?>
<sst xmlns="http://schemas.openxmlformats.org/spreadsheetml/2006/main" count="39" uniqueCount="24">
  <si>
    <t>Beginn</t>
  </si>
  <si>
    <t>Ende</t>
  </si>
  <si>
    <t>Zeit</t>
  </si>
  <si>
    <t>Zeit dezimal</t>
  </si>
  <si>
    <t>Datum</t>
  </si>
  <si>
    <t>Tag</t>
  </si>
  <si>
    <t>Pause</t>
  </si>
  <si>
    <t>Sonntag</t>
  </si>
  <si>
    <t>Montag</t>
  </si>
  <si>
    <t>Dienstag</t>
  </si>
  <si>
    <t>Mittwoch</t>
  </si>
  <si>
    <t>Donnerstag</t>
  </si>
  <si>
    <t>Freitag</t>
  </si>
  <si>
    <t>Samstag</t>
  </si>
  <si>
    <t>Monat</t>
  </si>
  <si>
    <t>Januar</t>
  </si>
  <si>
    <t>Jahr</t>
  </si>
  <si>
    <t>Mitarbeiter</t>
  </si>
  <si>
    <t>Abteilung</t>
  </si>
  <si>
    <t>PNR</t>
  </si>
  <si>
    <t>Herr Muster</t>
  </si>
  <si>
    <t>Lager</t>
  </si>
  <si>
    <t>Anmerkung</t>
  </si>
  <si>
    <t>Bildungsbibel.de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</si>
</sst>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7" x14ac:knownFonts="1">
    <font>
      <sz val="11"/>
      <color theme="1"/>
      <name val="Calibri"/>
      <family val="2"/>
      <scheme val="minor"/>
    </font>
    <font>
      <sz val="11"/>
      <color theme="1"/>
      <name val="Calibri"/>
      <family val="2"/>
      <scheme val="minor"/>
    </font>
    <font>
      <sz val="24"/>
      <color theme="1"/>
      <name val="Calibri"/>
      <family val="2"/>
      <scheme val="minor"/>
    </font>
    <font>
      <sz val="14"/>
      <color theme="1"/>
      <name val="Calibri"/>
      <family val="2"/>
      <scheme val="minor"/>
    </font>
    <font>
      <b/>
      <sz val="14"/>
      <color theme="1"/>
      <name val="Calibri"/>
      <family val="2"/>
      <scheme val="minor"/>
    </font>
    <font>
      <sz val="9"/>
      <color indexed="81"/>
      <name val="Tahoma"/>
      <family val="2"/>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0">
    <xf numFmtId="0" fontId="0" fillId="0" borderId="0" xfId="0"/>
    <xf numFmtId="20" fontId="0" fillId="0" borderId="0" xfId="0" applyNumberFormat="1"/>
    <xf numFmtId="0" fontId="0" fillId="0" borderId="0" xfId="0" applyNumberFormat="1"/>
    <xf numFmtId="14" fontId="0" fillId="0" borderId="0" xfId="0" applyNumberFormat="1"/>
    <xf numFmtId="2" fontId="0" fillId="0" borderId="0" xfId="0" applyNumberFormat="1"/>
    <xf numFmtId="0" fontId="3" fillId="0" borderId="0" xfId="0" applyFont="1"/>
    <xf numFmtId="0" fontId="4" fillId="0" borderId="0" xfId="0" applyFont="1"/>
    <xf numFmtId="46" fontId="0" fillId="0" borderId="0" xfId="0" applyNumberFormat="1"/>
    <xf numFmtId="0" fontId="6" fillId="0" borderId="0" xfId="2"/>
    <xf numFmtId="44" fontId="2" fillId="2" borderId="0" xfId="1" applyFont="1" applyFill="1" applyAlignment="1">
      <alignment horizontal="center"/>
    </xf>
  </cellXfs>
  <cellStyles count="3">
    <cellStyle name="Link" xfId="2" builtinId="8"/>
    <cellStyle name="Standard" xfId="0" builtinId="0"/>
    <cellStyle name="Währung" xfId="1" builtinId="4"/>
  </cellStyles>
  <dxfs count="8">
    <dxf>
      <numFmt numFmtId="2" formatCode="0.00"/>
    </dxf>
    <dxf>
      <numFmt numFmtId="25" formatCode="hh:mm"/>
    </dxf>
    <dxf>
      <numFmt numFmtId="0" formatCode="General"/>
    </dxf>
    <dxf>
      <numFmt numFmtId="19" formatCode="dd/mm/yyyy"/>
    </dxf>
    <dxf>
      <numFmt numFmtId="2" formatCode="0.00"/>
    </dxf>
    <dxf>
      <numFmt numFmtId="25" formatCode="hh:mm"/>
    </dxf>
    <dxf>
      <numFmt numFmtId="0" formatCode="General"/>
    </dxf>
    <dxf>
      <numFmt numFmtId="19"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4:G36" totalsRowShown="0">
  <autoFilter ref="A4:G36" xr:uid="{00000000-0009-0000-0100-000001000000}"/>
  <tableColumns count="7">
    <tableColumn id="1" xr3:uid="{00000000-0010-0000-0000-000001000000}" name="Datum" dataDxfId="7"/>
    <tableColumn id="2" xr3:uid="{00000000-0010-0000-0000-000002000000}" name="Tag" dataDxfId="6"/>
    <tableColumn id="3" xr3:uid="{00000000-0010-0000-0000-000003000000}" name="Beginn"/>
    <tableColumn id="4" xr3:uid="{00000000-0010-0000-0000-000004000000}" name="Ende"/>
    <tableColumn id="5" xr3:uid="{00000000-0010-0000-0000-000005000000}" name="Pause"/>
    <tableColumn id="6" xr3:uid="{00000000-0010-0000-0000-000006000000}" name="Zeit" dataDxfId="5"/>
    <tableColumn id="7" xr3:uid="{00000000-0010-0000-0000-000007000000}" name="Zeit dezimal" dataDxfId="4">
      <calculatedColumnFormula>F5*24</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13" displayName="Tabelle13" ref="A4:G36" totalsRowShown="0">
  <autoFilter ref="A4:G36" xr:uid="{00000000-0009-0000-0100-000002000000}"/>
  <tableColumns count="7">
    <tableColumn id="1" xr3:uid="{00000000-0010-0000-0100-000001000000}" name="Datum" dataDxfId="3"/>
    <tableColumn id="2" xr3:uid="{00000000-0010-0000-0100-000002000000}" name="Tag" dataDxfId="2"/>
    <tableColumn id="3" xr3:uid="{00000000-0010-0000-0100-000003000000}" name="Beginn"/>
    <tableColumn id="4" xr3:uid="{00000000-0010-0000-0100-000004000000}" name="Ende"/>
    <tableColumn id="5" xr3:uid="{00000000-0010-0000-0100-000005000000}" name="Pause"/>
    <tableColumn id="6" xr3:uid="{00000000-0010-0000-0100-000006000000}" name="Zeit" dataDxfId="1"/>
    <tableColumn id="7" xr3:uid="{00000000-0010-0000-0100-000007000000}" name="Zeit dezimal" dataDxfId="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7"/>
  <sheetViews>
    <sheetView tabSelected="1" topLeftCell="A19" workbookViewId="0">
      <selection activeCell="G39" sqref="G39"/>
    </sheetView>
  </sheetViews>
  <sheetFormatPr baseColWidth="10" defaultRowHeight="15" x14ac:dyDescent="0.25"/>
  <cols>
    <col min="1" max="1" width="14.7109375" bestFit="1" customWidth="1"/>
    <col min="3" max="3" width="9.28515625" customWidth="1"/>
    <col min="4" max="4" width="12.42578125" bestFit="1" customWidth="1"/>
    <col min="5" max="5" width="10" customWidth="1"/>
    <col min="6" max="6" width="14.7109375" customWidth="1"/>
    <col min="7" max="7" width="14" customWidth="1"/>
  </cols>
  <sheetData>
    <row r="1" spans="1:9" ht="31.5" x14ac:dyDescent="0.5">
      <c r="A1" s="9" t="str">
        <f>"Stundenzettel"&amp;" "&amp;B3&amp;" "&amp;D3</f>
        <v>Stundenzettel Januar 2019</v>
      </c>
      <c r="B1" s="9"/>
      <c r="C1" s="9"/>
      <c r="D1" s="9"/>
      <c r="E1" s="9"/>
      <c r="F1" s="9"/>
      <c r="G1" s="9"/>
    </row>
    <row r="2" spans="1:9" ht="18.75" x14ac:dyDescent="0.3">
      <c r="A2" s="6" t="s">
        <v>17</v>
      </c>
      <c r="B2" s="5" t="s">
        <v>20</v>
      </c>
      <c r="C2" s="5"/>
      <c r="D2" s="6" t="s">
        <v>18</v>
      </c>
      <c r="E2" s="5" t="s">
        <v>21</v>
      </c>
      <c r="F2" s="6" t="s">
        <v>19</v>
      </c>
      <c r="G2" s="5">
        <v>215</v>
      </c>
    </row>
    <row r="3" spans="1:9" ht="18.75" x14ac:dyDescent="0.3">
      <c r="A3" s="6" t="s">
        <v>14</v>
      </c>
      <c r="B3" s="5" t="s">
        <v>15</v>
      </c>
      <c r="C3" s="6" t="s">
        <v>16</v>
      </c>
      <c r="D3" s="5">
        <v>2019</v>
      </c>
    </row>
    <row r="4" spans="1:9" ht="18.75" x14ac:dyDescent="0.3">
      <c r="A4" t="s">
        <v>4</v>
      </c>
      <c r="B4" t="s">
        <v>5</v>
      </c>
      <c r="C4" t="s">
        <v>0</v>
      </c>
      <c r="D4" t="s">
        <v>1</v>
      </c>
      <c r="E4" t="s">
        <v>6</v>
      </c>
      <c r="F4" t="s">
        <v>2</v>
      </c>
      <c r="G4" t="s">
        <v>3</v>
      </c>
      <c r="I4" s="5"/>
    </row>
    <row r="5" spans="1:9" x14ac:dyDescent="0.25">
      <c r="A5" s="3">
        <v>43466</v>
      </c>
      <c r="B5" s="2" t="str">
        <f t="shared" ref="B5:B35" si="0">VLOOKUP(WEEKDAY(A5),$A$39:$B$45,2)</f>
        <v>Dienstag</v>
      </c>
      <c r="C5" s="1">
        <v>0.33333333333333331</v>
      </c>
      <c r="D5" s="1">
        <v>0.66666666666666663</v>
      </c>
      <c r="E5" s="1">
        <v>2.0833333333333332E-2</v>
      </c>
      <c r="F5" s="1">
        <f>D5-C5-E5</f>
        <v>0.3125</v>
      </c>
      <c r="G5" s="4">
        <f>F5*24</f>
        <v>7.5</v>
      </c>
    </row>
    <row r="6" spans="1:9" x14ac:dyDescent="0.25">
      <c r="A6" s="3">
        <v>43467</v>
      </c>
      <c r="B6" s="2" t="str">
        <f t="shared" si="0"/>
        <v>Mittwoch</v>
      </c>
      <c r="C6" s="1">
        <v>0.3125</v>
      </c>
      <c r="D6" s="1">
        <v>0.58333333333333337</v>
      </c>
      <c r="E6" s="1">
        <v>2.0833333333333332E-2</v>
      </c>
      <c r="F6" s="1">
        <f t="shared" ref="F6:F35" si="1">D6-C6-E6</f>
        <v>0.25000000000000006</v>
      </c>
      <c r="G6" s="4">
        <f t="shared" ref="G6:G36" si="2">F6*24</f>
        <v>6.0000000000000018</v>
      </c>
    </row>
    <row r="7" spans="1:9" x14ac:dyDescent="0.25">
      <c r="A7" s="3">
        <v>43468</v>
      </c>
      <c r="B7" s="2" t="str">
        <f t="shared" si="0"/>
        <v>Donnerstag</v>
      </c>
      <c r="C7" s="1">
        <v>0.3611111111111111</v>
      </c>
      <c r="D7" s="1">
        <v>0.70833333333333337</v>
      </c>
      <c r="E7" s="1">
        <v>3.125E-2</v>
      </c>
      <c r="F7" s="1">
        <f t="shared" si="1"/>
        <v>0.31597222222222227</v>
      </c>
      <c r="G7" s="4">
        <f t="shared" si="2"/>
        <v>7.5833333333333339</v>
      </c>
    </row>
    <row r="8" spans="1:9" x14ac:dyDescent="0.25">
      <c r="A8" s="3">
        <v>43469</v>
      </c>
      <c r="B8" s="2" t="str">
        <f t="shared" si="0"/>
        <v>Freitag</v>
      </c>
      <c r="F8" s="1">
        <f t="shared" si="1"/>
        <v>0</v>
      </c>
      <c r="G8" s="4">
        <f t="shared" si="2"/>
        <v>0</v>
      </c>
    </row>
    <row r="9" spans="1:9" x14ac:dyDescent="0.25">
      <c r="A9" s="3">
        <v>43470</v>
      </c>
      <c r="B9" s="2" t="str">
        <f t="shared" si="0"/>
        <v>Samstag</v>
      </c>
      <c r="F9" s="1">
        <f t="shared" si="1"/>
        <v>0</v>
      </c>
      <c r="G9" s="4">
        <f t="shared" si="2"/>
        <v>0</v>
      </c>
    </row>
    <row r="10" spans="1:9" x14ac:dyDescent="0.25">
      <c r="A10" s="3">
        <v>43471</v>
      </c>
      <c r="B10" s="2" t="str">
        <f t="shared" si="0"/>
        <v>Sonntag</v>
      </c>
      <c r="C10" s="1">
        <v>0.375</v>
      </c>
      <c r="D10" s="1">
        <v>0.625</v>
      </c>
      <c r="E10" s="1">
        <v>0</v>
      </c>
      <c r="F10" s="1">
        <f t="shared" si="1"/>
        <v>0.25</v>
      </c>
      <c r="G10" s="4">
        <f t="shared" si="2"/>
        <v>6</v>
      </c>
    </row>
    <row r="11" spans="1:9" x14ac:dyDescent="0.25">
      <c r="A11" s="3">
        <v>43472</v>
      </c>
      <c r="B11" s="2" t="str">
        <f t="shared" si="0"/>
        <v>Montag</v>
      </c>
      <c r="C11" s="1">
        <v>0.37013888888888885</v>
      </c>
      <c r="D11" s="1">
        <v>0.68055555555555547</v>
      </c>
      <c r="E11" s="1">
        <v>2.0833333333333332E-2</v>
      </c>
      <c r="F11" s="1">
        <f t="shared" si="1"/>
        <v>0.2895833333333333</v>
      </c>
      <c r="G11" s="4">
        <f t="shared" si="2"/>
        <v>6.9499999999999993</v>
      </c>
    </row>
    <row r="12" spans="1:9" x14ac:dyDescent="0.25">
      <c r="A12" s="3">
        <v>43473</v>
      </c>
      <c r="B12" s="2" t="str">
        <f t="shared" si="0"/>
        <v>Dienstag</v>
      </c>
      <c r="F12" s="1">
        <f t="shared" si="1"/>
        <v>0</v>
      </c>
      <c r="G12" s="4">
        <f t="shared" si="2"/>
        <v>0</v>
      </c>
    </row>
    <row r="13" spans="1:9" x14ac:dyDescent="0.25">
      <c r="A13" s="3">
        <v>43474</v>
      </c>
      <c r="B13" s="2" t="str">
        <f t="shared" si="0"/>
        <v>Mittwoch</v>
      </c>
      <c r="C13" s="1">
        <v>0.3125</v>
      </c>
      <c r="D13" s="1">
        <v>0.58333333333333337</v>
      </c>
      <c r="E13" s="1">
        <v>2.0833333333333332E-2</v>
      </c>
      <c r="F13" s="1">
        <f t="shared" si="1"/>
        <v>0.25000000000000006</v>
      </c>
      <c r="G13" s="4">
        <f t="shared" si="2"/>
        <v>6.0000000000000018</v>
      </c>
    </row>
    <row r="14" spans="1:9" x14ac:dyDescent="0.25">
      <c r="A14" s="3">
        <v>43475</v>
      </c>
      <c r="B14" s="2" t="str">
        <f t="shared" si="0"/>
        <v>Donnerstag</v>
      </c>
      <c r="C14" s="1">
        <v>0.3611111111111111</v>
      </c>
      <c r="D14" s="1">
        <v>0.70833333333333337</v>
      </c>
      <c r="E14" s="1">
        <v>3.125E-2</v>
      </c>
      <c r="F14" s="1">
        <f t="shared" si="1"/>
        <v>0.31597222222222227</v>
      </c>
      <c r="G14" s="4">
        <f t="shared" si="2"/>
        <v>7.5833333333333339</v>
      </c>
    </row>
    <row r="15" spans="1:9" x14ac:dyDescent="0.25">
      <c r="A15" s="3">
        <v>43476</v>
      </c>
      <c r="B15" s="2" t="str">
        <f t="shared" si="0"/>
        <v>Freitag</v>
      </c>
      <c r="F15" s="1">
        <f t="shared" si="1"/>
        <v>0</v>
      </c>
      <c r="G15" s="4">
        <f t="shared" si="2"/>
        <v>0</v>
      </c>
    </row>
    <row r="16" spans="1:9" x14ac:dyDescent="0.25">
      <c r="A16" s="3">
        <v>43477</v>
      </c>
      <c r="B16" s="2" t="str">
        <f t="shared" si="0"/>
        <v>Samstag</v>
      </c>
      <c r="F16" s="1">
        <f t="shared" si="1"/>
        <v>0</v>
      </c>
      <c r="G16" s="4">
        <f t="shared" si="2"/>
        <v>0</v>
      </c>
    </row>
    <row r="17" spans="1:7" x14ac:dyDescent="0.25">
      <c r="A17" s="3">
        <v>43478</v>
      </c>
      <c r="B17" s="2" t="str">
        <f t="shared" si="0"/>
        <v>Sonntag</v>
      </c>
      <c r="C17" s="1">
        <v>0.3125</v>
      </c>
      <c r="D17" s="1">
        <v>0.58333333333333337</v>
      </c>
      <c r="E17" s="1">
        <v>2.0833333333333332E-2</v>
      </c>
      <c r="F17" s="1">
        <f t="shared" si="1"/>
        <v>0.25000000000000006</v>
      </c>
      <c r="G17" s="4">
        <f t="shared" si="2"/>
        <v>6.0000000000000018</v>
      </c>
    </row>
    <row r="18" spans="1:7" x14ac:dyDescent="0.25">
      <c r="A18" s="3">
        <v>43479</v>
      </c>
      <c r="B18" s="2" t="str">
        <f t="shared" si="0"/>
        <v>Montag</v>
      </c>
      <c r="C18" s="1">
        <v>0.3611111111111111</v>
      </c>
      <c r="D18" s="1">
        <v>0.70833333333333337</v>
      </c>
      <c r="E18" s="1">
        <v>3.125E-2</v>
      </c>
      <c r="F18" s="1">
        <f t="shared" si="1"/>
        <v>0.31597222222222227</v>
      </c>
      <c r="G18" s="4">
        <f t="shared" si="2"/>
        <v>7.5833333333333339</v>
      </c>
    </row>
    <row r="19" spans="1:7" x14ac:dyDescent="0.25">
      <c r="A19" s="3">
        <v>43480</v>
      </c>
      <c r="B19" s="2" t="str">
        <f t="shared" si="0"/>
        <v>Dienstag</v>
      </c>
      <c r="F19" s="1">
        <f t="shared" si="1"/>
        <v>0</v>
      </c>
      <c r="G19" s="4">
        <f t="shared" si="2"/>
        <v>0</v>
      </c>
    </row>
    <row r="20" spans="1:7" x14ac:dyDescent="0.25">
      <c r="A20" s="3">
        <v>43481</v>
      </c>
      <c r="B20" s="2" t="str">
        <f t="shared" si="0"/>
        <v>Mittwoch</v>
      </c>
      <c r="C20" s="1">
        <v>0.375</v>
      </c>
      <c r="D20" s="1">
        <v>0.625</v>
      </c>
      <c r="E20" s="1">
        <v>0</v>
      </c>
      <c r="F20" s="1">
        <f t="shared" si="1"/>
        <v>0.25</v>
      </c>
      <c r="G20" s="4">
        <f t="shared" si="2"/>
        <v>6</v>
      </c>
    </row>
    <row r="21" spans="1:7" x14ac:dyDescent="0.25">
      <c r="A21" s="3">
        <v>43482</v>
      </c>
      <c r="B21" s="2" t="str">
        <f t="shared" si="0"/>
        <v>Donnerstag</v>
      </c>
      <c r="C21" s="1">
        <v>0.37013888888888885</v>
      </c>
      <c r="D21" s="1">
        <v>0.68055555555555547</v>
      </c>
      <c r="E21" s="1">
        <v>2.0833333333333332E-2</v>
      </c>
      <c r="F21" s="1">
        <f t="shared" si="1"/>
        <v>0.2895833333333333</v>
      </c>
      <c r="G21" s="4">
        <f t="shared" si="2"/>
        <v>6.9499999999999993</v>
      </c>
    </row>
    <row r="22" spans="1:7" x14ac:dyDescent="0.25">
      <c r="A22" s="3">
        <v>43483</v>
      </c>
      <c r="B22" s="2" t="str">
        <f t="shared" si="0"/>
        <v>Freitag</v>
      </c>
      <c r="F22" s="1">
        <f t="shared" si="1"/>
        <v>0</v>
      </c>
      <c r="G22" s="4">
        <f t="shared" si="2"/>
        <v>0</v>
      </c>
    </row>
    <row r="23" spans="1:7" x14ac:dyDescent="0.25">
      <c r="A23" s="3">
        <v>43484</v>
      </c>
      <c r="B23" s="2" t="str">
        <f t="shared" si="0"/>
        <v>Samstag</v>
      </c>
      <c r="F23" s="1">
        <f t="shared" si="1"/>
        <v>0</v>
      </c>
      <c r="G23" s="4">
        <f t="shared" si="2"/>
        <v>0</v>
      </c>
    </row>
    <row r="24" spans="1:7" x14ac:dyDescent="0.25">
      <c r="A24" s="3">
        <v>43485</v>
      </c>
      <c r="B24" s="2" t="str">
        <f t="shared" si="0"/>
        <v>Sonntag</v>
      </c>
      <c r="C24" s="1">
        <v>0.375</v>
      </c>
      <c r="D24" s="1">
        <v>0.625</v>
      </c>
      <c r="E24" s="1">
        <v>0</v>
      </c>
      <c r="F24" s="1">
        <f t="shared" si="1"/>
        <v>0.25</v>
      </c>
      <c r="G24" s="4">
        <f t="shared" si="2"/>
        <v>6</v>
      </c>
    </row>
    <row r="25" spans="1:7" x14ac:dyDescent="0.25">
      <c r="A25" s="3">
        <v>43486</v>
      </c>
      <c r="B25" s="2" t="str">
        <f t="shared" si="0"/>
        <v>Montag</v>
      </c>
      <c r="C25" s="1">
        <v>0.37013888888888885</v>
      </c>
      <c r="D25" s="1">
        <v>0.68055555555555547</v>
      </c>
      <c r="E25" s="1">
        <v>2.0833333333333332E-2</v>
      </c>
      <c r="F25" s="1">
        <f t="shared" si="1"/>
        <v>0.2895833333333333</v>
      </c>
      <c r="G25" s="4">
        <f t="shared" si="2"/>
        <v>6.9499999999999993</v>
      </c>
    </row>
    <row r="26" spans="1:7" x14ac:dyDescent="0.25">
      <c r="A26" s="3">
        <v>43487</v>
      </c>
      <c r="B26" s="2" t="str">
        <f t="shared" si="0"/>
        <v>Dienstag</v>
      </c>
      <c r="F26" s="1">
        <f t="shared" si="1"/>
        <v>0</v>
      </c>
      <c r="G26" s="4">
        <f t="shared" si="2"/>
        <v>0</v>
      </c>
    </row>
    <row r="27" spans="1:7" x14ac:dyDescent="0.25">
      <c r="A27" s="3">
        <v>43488</v>
      </c>
      <c r="B27" s="2" t="str">
        <f t="shared" si="0"/>
        <v>Mittwoch</v>
      </c>
      <c r="C27" s="1">
        <v>0.375</v>
      </c>
      <c r="D27" s="1">
        <v>0.625</v>
      </c>
      <c r="E27" s="1">
        <v>0</v>
      </c>
      <c r="F27" s="1">
        <f t="shared" si="1"/>
        <v>0.25</v>
      </c>
      <c r="G27" s="4">
        <f t="shared" si="2"/>
        <v>6</v>
      </c>
    </row>
    <row r="28" spans="1:7" x14ac:dyDescent="0.25">
      <c r="A28" s="3">
        <v>43489</v>
      </c>
      <c r="B28" s="2" t="str">
        <f t="shared" si="0"/>
        <v>Donnerstag</v>
      </c>
      <c r="C28" s="1">
        <v>0.37013888888888885</v>
      </c>
      <c r="D28" s="1">
        <v>0.68055555555555547</v>
      </c>
      <c r="E28" s="1">
        <v>2.0833333333333332E-2</v>
      </c>
      <c r="F28" s="1">
        <f t="shared" si="1"/>
        <v>0.2895833333333333</v>
      </c>
      <c r="G28" s="4">
        <f t="shared" si="2"/>
        <v>6.9499999999999993</v>
      </c>
    </row>
    <row r="29" spans="1:7" x14ac:dyDescent="0.25">
      <c r="A29" s="3">
        <v>43490</v>
      </c>
      <c r="B29" s="2" t="str">
        <f t="shared" si="0"/>
        <v>Freitag</v>
      </c>
      <c r="F29" s="1">
        <f t="shared" si="1"/>
        <v>0</v>
      </c>
      <c r="G29" s="4">
        <f t="shared" si="2"/>
        <v>0</v>
      </c>
    </row>
    <row r="30" spans="1:7" x14ac:dyDescent="0.25">
      <c r="A30" s="3">
        <v>43491</v>
      </c>
      <c r="B30" s="2" t="str">
        <f t="shared" si="0"/>
        <v>Samstag</v>
      </c>
      <c r="F30" s="1">
        <f t="shared" si="1"/>
        <v>0</v>
      </c>
      <c r="G30" s="4">
        <f t="shared" si="2"/>
        <v>0</v>
      </c>
    </row>
    <row r="31" spans="1:7" x14ac:dyDescent="0.25">
      <c r="A31" s="3">
        <v>43492</v>
      </c>
      <c r="B31" s="2" t="str">
        <f t="shared" si="0"/>
        <v>Sonntag</v>
      </c>
      <c r="C31" s="1">
        <v>0.375</v>
      </c>
      <c r="D31" s="1">
        <v>0.625</v>
      </c>
      <c r="E31" s="1">
        <v>0</v>
      </c>
      <c r="F31" s="1">
        <f t="shared" si="1"/>
        <v>0.25</v>
      </c>
      <c r="G31" s="4">
        <f t="shared" si="2"/>
        <v>6</v>
      </c>
    </row>
    <row r="32" spans="1:7" x14ac:dyDescent="0.25">
      <c r="A32" s="3">
        <v>43493</v>
      </c>
      <c r="B32" s="2" t="str">
        <f t="shared" si="0"/>
        <v>Montag</v>
      </c>
      <c r="C32" s="1">
        <v>0.37013888888888885</v>
      </c>
      <c r="D32" s="1">
        <v>0.68055555555555547</v>
      </c>
      <c r="E32" s="1">
        <v>2.0833333333333332E-2</v>
      </c>
      <c r="F32" s="1">
        <f t="shared" si="1"/>
        <v>0.2895833333333333</v>
      </c>
      <c r="G32" s="4">
        <f t="shared" si="2"/>
        <v>6.9499999999999993</v>
      </c>
    </row>
    <row r="33" spans="1:7" x14ac:dyDescent="0.25">
      <c r="A33" s="3">
        <v>43494</v>
      </c>
      <c r="B33" s="2" t="str">
        <f t="shared" si="0"/>
        <v>Dienstag</v>
      </c>
      <c r="F33" s="1">
        <f t="shared" si="1"/>
        <v>0</v>
      </c>
      <c r="G33" s="4">
        <f t="shared" si="2"/>
        <v>0</v>
      </c>
    </row>
    <row r="34" spans="1:7" x14ac:dyDescent="0.25">
      <c r="A34" s="3">
        <v>43495</v>
      </c>
      <c r="B34" s="2" t="str">
        <f t="shared" si="0"/>
        <v>Mittwoch</v>
      </c>
      <c r="C34" s="1">
        <v>0.375</v>
      </c>
      <c r="D34" s="1">
        <v>0.625</v>
      </c>
      <c r="E34" s="1">
        <v>0</v>
      </c>
      <c r="F34" s="1">
        <f t="shared" si="1"/>
        <v>0.25</v>
      </c>
      <c r="G34" s="4">
        <f t="shared" si="2"/>
        <v>6</v>
      </c>
    </row>
    <row r="35" spans="1:7" x14ac:dyDescent="0.25">
      <c r="A35" s="3">
        <v>43496</v>
      </c>
      <c r="B35" s="2" t="str">
        <f t="shared" si="0"/>
        <v>Donnerstag</v>
      </c>
      <c r="C35" s="1">
        <v>0.37013888888888885</v>
      </c>
      <c r="D35" s="1">
        <v>0.68055555555555547</v>
      </c>
      <c r="E35" s="1">
        <v>2.0833333333333332E-2</v>
      </c>
      <c r="F35" s="1">
        <f t="shared" si="1"/>
        <v>0.2895833333333333</v>
      </c>
      <c r="G35" s="4">
        <f t="shared" si="2"/>
        <v>6.9499999999999993</v>
      </c>
    </row>
    <row r="36" spans="1:7" x14ac:dyDescent="0.25">
      <c r="F36" s="7">
        <f>SUM(F5:F35)</f>
        <v>5.2479166666666668</v>
      </c>
      <c r="G36" s="4">
        <f t="shared" si="2"/>
        <v>125.95</v>
      </c>
    </row>
    <row r="37" spans="1:7" x14ac:dyDescent="0.25">
      <c r="A37" t="s">
        <v>22</v>
      </c>
      <c r="F37" t="s">
        <v>23</v>
      </c>
    </row>
    <row r="39" spans="1:7" x14ac:dyDescent="0.25">
      <c r="A39">
        <v>1</v>
      </c>
      <c r="B39" t="s">
        <v>7</v>
      </c>
    </row>
    <row r="40" spans="1:7" x14ac:dyDescent="0.25">
      <c r="A40">
        <v>2</v>
      </c>
      <c r="B40" t="s">
        <v>8</v>
      </c>
    </row>
    <row r="41" spans="1:7" x14ac:dyDescent="0.25">
      <c r="A41">
        <v>3</v>
      </c>
      <c r="B41" t="s">
        <v>9</v>
      </c>
    </row>
    <row r="42" spans="1:7" x14ac:dyDescent="0.25">
      <c r="A42">
        <v>4</v>
      </c>
      <c r="B42" t="s">
        <v>10</v>
      </c>
    </row>
    <row r="43" spans="1:7" x14ac:dyDescent="0.25">
      <c r="A43">
        <v>5</v>
      </c>
      <c r="B43" t="s">
        <v>11</v>
      </c>
    </row>
    <row r="44" spans="1:7" x14ac:dyDescent="0.25">
      <c r="A44">
        <v>6</v>
      </c>
      <c r="B44" t="s">
        <v>12</v>
      </c>
    </row>
    <row r="45" spans="1:7" x14ac:dyDescent="0.25">
      <c r="A45">
        <v>7</v>
      </c>
      <c r="B45" t="s">
        <v>13</v>
      </c>
    </row>
    <row r="47" spans="1:7" x14ac:dyDescent="0.25">
      <c r="A47" s="8"/>
    </row>
  </sheetData>
  <mergeCells count="1">
    <mergeCell ref="A1:G1"/>
  </mergeCells>
  <dataValidations count="1">
    <dataValidation type="list" allowBlank="1" showInputMessage="1" showErrorMessage="1" sqref="B3" xr:uid="{00000000-0002-0000-0000-000000000000}">
      <formula1>"Januar,Februar,März,April,Mai,Juni,Juli,August,September,Oktober,November,Dezember"</formula1>
    </dataValidation>
  </dataValidations>
  <pageMargins left="0.7" right="0.7" top="0.78740157499999996" bottom="0.78740157499999996"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workbookViewId="0">
      <selection activeCell="D3" sqref="D3"/>
    </sheetView>
  </sheetViews>
  <sheetFormatPr baseColWidth="10" defaultRowHeight="15" x14ac:dyDescent="0.25"/>
  <cols>
    <col min="4" max="4" width="12.42578125" bestFit="1" customWidth="1"/>
  </cols>
  <sheetData>
    <row r="1" spans="1:7" ht="31.5" x14ac:dyDescent="0.5">
      <c r="A1" s="9" t="str">
        <f>"Stundenzettel"&amp;" "&amp;B3&amp;" "&amp;D3</f>
        <v>Stundenzettel Januar 2019</v>
      </c>
      <c r="B1" s="9"/>
      <c r="C1" s="9"/>
      <c r="D1" s="9"/>
      <c r="E1" s="9"/>
      <c r="F1" s="9"/>
      <c r="G1" s="9"/>
    </row>
    <row r="2" spans="1:7" ht="18.75" x14ac:dyDescent="0.3">
      <c r="A2" s="6" t="s">
        <v>17</v>
      </c>
      <c r="B2" s="5" t="s">
        <v>20</v>
      </c>
      <c r="C2" s="5"/>
      <c r="D2" s="6" t="s">
        <v>18</v>
      </c>
      <c r="E2" s="5" t="s">
        <v>21</v>
      </c>
      <c r="F2" s="6" t="s">
        <v>19</v>
      </c>
      <c r="G2" s="5">
        <v>215</v>
      </c>
    </row>
    <row r="3" spans="1:7" ht="18.75" x14ac:dyDescent="0.3">
      <c r="A3" s="6" t="s">
        <v>14</v>
      </c>
      <c r="B3" s="5" t="s">
        <v>15</v>
      </c>
      <c r="C3" s="6" t="s">
        <v>16</v>
      </c>
      <c r="D3" s="5">
        <v>2019</v>
      </c>
    </row>
    <row r="4" spans="1:7" x14ac:dyDescent="0.25">
      <c r="A4" t="s">
        <v>4</v>
      </c>
      <c r="B4" t="s">
        <v>5</v>
      </c>
      <c r="C4" t="s">
        <v>0</v>
      </c>
      <c r="D4" t="s">
        <v>1</v>
      </c>
      <c r="E4" t="s">
        <v>6</v>
      </c>
      <c r="F4" t="s">
        <v>2</v>
      </c>
      <c r="G4" t="s">
        <v>3</v>
      </c>
    </row>
    <row r="5" spans="1:7" x14ac:dyDescent="0.25">
      <c r="A5" s="3">
        <v>41640</v>
      </c>
      <c r="B5" s="2" t="str">
        <f>VLOOKUP(WEEKDAY(A5),Stundenzettel!$A$39:$B$45,2)</f>
        <v>Mittwoch</v>
      </c>
      <c r="C5" s="1"/>
      <c r="D5" s="1"/>
      <c r="E5" s="1"/>
      <c r="F5" s="1"/>
      <c r="G5" s="4"/>
    </row>
    <row r="6" spans="1:7" x14ac:dyDescent="0.25">
      <c r="A6" s="3">
        <v>41641</v>
      </c>
      <c r="B6" s="2" t="str">
        <f>VLOOKUP(WEEKDAY(A6),Stundenzettel!$A$39:$B$45,2)</f>
        <v>Donnerstag</v>
      </c>
      <c r="C6" s="1"/>
      <c r="D6" s="1"/>
      <c r="E6" s="1"/>
      <c r="F6" s="1"/>
      <c r="G6" s="4"/>
    </row>
    <row r="7" spans="1:7" x14ac:dyDescent="0.25">
      <c r="A7" s="3">
        <v>41642</v>
      </c>
      <c r="B7" s="2" t="str">
        <f>VLOOKUP(WEEKDAY(A7),Stundenzettel!$A$39:$B$45,2)</f>
        <v>Freitag</v>
      </c>
      <c r="C7" s="1"/>
      <c r="D7" s="1"/>
      <c r="E7" s="1"/>
      <c r="F7" s="1"/>
      <c r="G7" s="4"/>
    </row>
    <row r="8" spans="1:7" x14ac:dyDescent="0.25">
      <c r="A8" s="3">
        <v>41643</v>
      </c>
      <c r="B8" s="2" t="str">
        <f>VLOOKUP(WEEKDAY(A8),Stundenzettel!$A$39:$B$45,2)</f>
        <v>Samstag</v>
      </c>
      <c r="F8" s="1"/>
      <c r="G8" s="4"/>
    </row>
    <row r="9" spans="1:7" x14ac:dyDescent="0.25">
      <c r="A9" s="3">
        <v>41644</v>
      </c>
      <c r="B9" s="2" t="str">
        <f>VLOOKUP(WEEKDAY(A9),Stundenzettel!$A$39:$B$45,2)</f>
        <v>Sonntag</v>
      </c>
      <c r="F9" s="1"/>
      <c r="G9" s="4"/>
    </row>
    <row r="10" spans="1:7" x14ac:dyDescent="0.25">
      <c r="A10" s="3">
        <v>41645</v>
      </c>
      <c r="B10" s="2" t="str">
        <f>VLOOKUP(WEEKDAY(A10),Stundenzettel!$A$39:$B$45,2)</f>
        <v>Montag</v>
      </c>
      <c r="C10" s="1"/>
      <c r="D10" s="1"/>
      <c r="E10" s="1"/>
      <c r="F10" s="1"/>
      <c r="G10" s="4"/>
    </row>
    <row r="11" spans="1:7" x14ac:dyDescent="0.25">
      <c r="A11" s="3">
        <v>41646</v>
      </c>
      <c r="B11" s="2" t="str">
        <f>VLOOKUP(WEEKDAY(A11),Stundenzettel!$A$39:$B$45,2)</f>
        <v>Dienstag</v>
      </c>
      <c r="C11" s="1"/>
      <c r="D11" s="1"/>
      <c r="E11" s="1"/>
      <c r="F11" s="1"/>
      <c r="G11" s="4"/>
    </row>
    <row r="12" spans="1:7" x14ac:dyDescent="0.25">
      <c r="A12" s="3">
        <v>41647</v>
      </c>
      <c r="B12" s="2" t="str">
        <f>VLOOKUP(WEEKDAY(A12),Stundenzettel!$A$39:$B$45,2)</f>
        <v>Mittwoch</v>
      </c>
      <c r="F12" s="1"/>
      <c r="G12" s="4"/>
    </row>
    <row r="13" spans="1:7" x14ac:dyDescent="0.25">
      <c r="A13" s="3">
        <v>41648</v>
      </c>
      <c r="B13" s="2" t="str">
        <f>VLOOKUP(WEEKDAY(A13),Stundenzettel!$A$39:$B$45,2)</f>
        <v>Donnerstag</v>
      </c>
      <c r="C13" s="1"/>
      <c r="D13" s="1"/>
      <c r="E13" s="1"/>
      <c r="F13" s="1"/>
      <c r="G13" s="4"/>
    </row>
    <row r="14" spans="1:7" x14ac:dyDescent="0.25">
      <c r="A14" s="3">
        <v>41649</v>
      </c>
      <c r="B14" s="2" t="str">
        <f>VLOOKUP(WEEKDAY(A14),Stundenzettel!$A$39:$B$45,2)</f>
        <v>Freitag</v>
      </c>
      <c r="C14" s="1"/>
      <c r="D14" s="1"/>
      <c r="E14" s="1"/>
      <c r="F14" s="1"/>
      <c r="G14" s="4"/>
    </row>
    <row r="15" spans="1:7" x14ac:dyDescent="0.25">
      <c r="A15" s="3">
        <v>41650</v>
      </c>
      <c r="B15" s="2" t="str">
        <f>VLOOKUP(WEEKDAY(A15),Stundenzettel!$A$39:$B$45,2)</f>
        <v>Samstag</v>
      </c>
      <c r="F15" s="1"/>
      <c r="G15" s="4"/>
    </row>
    <row r="16" spans="1:7" x14ac:dyDescent="0.25">
      <c r="A16" s="3">
        <v>41651</v>
      </c>
      <c r="B16" s="2" t="str">
        <f>VLOOKUP(WEEKDAY(A16),Stundenzettel!$A$39:$B$45,2)</f>
        <v>Sonntag</v>
      </c>
      <c r="F16" s="1"/>
      <c r="G16" s="4"/>
    </row>
    <row r="17" spans="1:7" x14ac:dyDescent="0.25">
      <c r="A17" s="3">
        <v>41652</v>
      </c>
      <c r="B17" s="2" t="str">
        <f>VLOOKUP(WEEKDAY(A17),Stundenzettel!$A$39:$B$45,2)</f>
        <v>Montag</v>
      </c>
      <c r="C17" s="1"/>
      <c r="D17" s="1"/>
      <c r="E17" s="1"/>
      <c r="F17" s="1"/>
      <c r="G17" s="4"/>
    </row>
    <row r="18" spans="1:7" x14ac:dyDescent="0.25">
      <c r="A18" s="3">
        <v>41653</v>
      </c>
      <c r="B18" s="2" t="str">
        <f>VLOOKUP(WEEKDAY(A18),Stundenzettel!$A$39:$B$45,2)</f>
        <v>Dienstag</v>
      </c>
      <c r="C18" s="1"/>
      <c r="D18" s="1"/>
      <c r="E18" s="1"/>
      <c r="F18" s="1"/>
      <c r="G18" s="4"/>
    </row>
    <row r="19" spans="1:7" x14ac:dyDescent="0.25">
      <c r="A19" s="3">
        <v>41654</v>
      </c>
      <c r="B19" s="2" t="str">
        <f>VLOOKUP(WEEKDAY(A19),Stundenzettel!$A$39:$B$45,2)</f>
        <v>Mittwoch</v>
      </c>
      <c r="F19" s="1"/>
      <c r="G19" s="4"/>
    </row>
    <row r="20" spans="1:7" x14ac:dyDescent="0.25">
      <c r="A20" s="3">
        <v>41655</v>
      </c>
      <c r="B20" s="2" t="str">
        <f>VLOOKUP(WEEKDAY(A20),Stundenzettel!$A$39:$B$45,2)</f>
        <v>Donnerstag</v>
      </c>
      <c r="C20" s="1"/>
      <c r="D20" s="1"/>
      <c r="E20" s="1"/>
      <c r="F20" s="1"/>
      <c r="G20" s="4"/>
    </row>
    <row r="21" spans="1:7" x14ac:dyDescent="0.25">
      <c r="A21" s="3">
        <v>41656</v>
      </c>
      <c r="B21" s="2" t="str">
        <f>VLOOKUP(WEEKDAY(A21),Stundenzettel!$A$39:$B$45,2)</f>
        <v>Freitag</v>
      </c>
      <c r="C21" s="1"/>
      <c r="D21" s="1"/>
      <c r="E21" s="1"/>
      <c r="F21" s="1"/>
      <c r="G21" s="4"/>
    </row>
    <row r="22" spans="1:7" x14ac:dyDescent="0.25">
      <c r="A22" s="3">
        <v>41657</v>
      </c>
      <c r="B22" s="2" t="str">
        <f>VLOOKUP(WEEKDAY(A22),Stundenzettel!$A$39:$B$45,2)</f>
        <v>Samstag</v>
      </c>
      <c r="F22" s="1"/>
      <c r="G22" s="4"/>
    </row>
    <row r="23" spans="1:7" x14ac:dyDescent="0.25">
      <c r="A23" s="3">
        <v>41658</v>
      </c>
      <c r="B23" s="2" t="str">
        <f>VLOOKUP(WEEKDAY(A23),Stundenzettel!$A$39:$B$45,2)</f>
        <v>Sonntag</v>
      </c>
      <c r="F23" s="1"/>
      <c r="G23" s="4"/>
    </row>
    <row r="24" spans="1:7" x14ac:dyDescent="0.25">
      <c r="A24" s="3">
        <v>41659</v>
      </c>
      <c r="B24" s="2" t="str">
        <f>VLOOKUP(WEEKDAY(A24),Stundenzettel!$A$39:$B$45,2)</f>
        <v>Montag</v>
      </c>
      <c r="C24" s="1"/>
      <c r="D24" s="1"/>
      <c r="E24" s="1"/>
      <c r="F24" s="1"/>
      <c r="G24" s="4"/>
    </row>
    <row r="25" spans="1:7" x14ac:dyDescent="0.25">
      <c r="A25" s="3">
        <v>41660</v>
      </c>
      <c r="B25" s="2" t="str">
        <f>VLOOKUP(WEEKDAY(A25),Stundenzettel!$A$39:$B$45,2)</f>
        <v>Dienstag</v>
      </c>
      <c r="C25" s="1"/>
      <c r="D25" s="1"/>
      <c r="E25" s="1"/>
      <c r="F25" s="1"/>
      <c r="G25" s="4"/>
    </row>
    <row r="26" spans="1:7" x14ac:dyDescent="0.25">
      <c r="A26" s="3">
        <v>41661</v>
      </c>
      <c r="B26" s="2" t="str">
        <f>VLOOKUP(WEEKDAY(A26),Stundenzettel!$A$39:$B$45,2)</f>
        <v>Mittwoch</v>
      </c>
      <c r="F26" s="1"/>
      <c r="G26" s="4"/>
    </row>
    <row r="27" spans="1:7" x14ac:dyDescent="0.25">
      <c r="A27" s="3">
        <v>41662</v>
      </c>
      <c r="B27" s="2" t="str">
        <f>VLOOKUP(WEEKDAY(A27),Stundenzettel!$A$39:$B$45,2)</f>
        <v>Donnerstag</v>
      </c>
      <c r="C27" s="1"/>
      <c r="D27" s="1"/>
      <c r="E27" s="1"/>
      <c r="F27" s="1"/>
      <c r="G27" s="4"/>
    </row>
    <row r="28" spans="1:7" x14ac:dyDescent="0.25">
      <c r="A28" s="3">
        <v>41663</v>
      </c>
      <c r="B28" s="2" t="str">
        <f>VLOOKUP(WEEKDAY(A28),Stundenzettel!$A$39:$B$45,2)</f>
        <v>Freitag</v>
      </c>
      <c r="C28" s="1"/>
      <c r="D28" s="1"/>
      <c r="E28" s="1"/>
      <c r="F28" s="1"/>
      <c r="G28" s="4"/>
    </row>
    <row r="29" spans="1:7" x14ac:dyDescent="0.25">
      <c r="A29" s="3">
        <v>41664</v>
      </c>
      <c r="B29" s="2" t="str">
        <f>VLOOKUP(WEEKDAY(A29),Stundenzettel!$A$39:$B$45,2)</f>
        <v>Samstag</v>
      </c>
      <c r="F29" s="1"/>
      <c r="G29" s="4"/>
    </row>
    <row r="30" spans="1:7" x14ac:dyDescent="0.25">
      <c r="A30" s="3">
        <v>41665</v>
      </c>
      <c r="B30" s="2" t="str">
        <f>VLOOKUP(WEEKDAY(A30),Stundenzettel!$A$39:$B$45,2)</f>
        <v>Sonntag</v>
      </c>
      <c r="F30" s="1"/>
      <c r="G30" s="4"/>
    </row>
    <row r="31" spans="1:7" x14ac:dyDescent="0.25">
      <c r="A31" s="3">
        <v>41666</v>
      </c>
      <c r="B31" s="2" t="str">
        <f>VLOOKUP(WEEKDAY(A31),Stundenzettel!$A$39:$B$45,2)</f>
        <v>Montag</v>
      </c>
      <c r="C31" s="1"/>
      <c r="D31" s="1"/>
      <c r="E31" s="1"/>
      <c r="F31" s="1"/>
      <c r="G31" s="4"/>
    </row>
    <row r="32" spans="1:7" x14ac:dyDescent="0.25">
      <c r="A32" s="3">
        <v>41667</v>
      </c>
      <c r="B32" s="2" t="str">
        <f>VLOOKUP(WEEKDAY(A32),Stundenzettel!$A$39:$B$45,2)</f>
        <v>Dienstag</v>
      </c>
      <c r="C32" s="1"/>
      <c r="D32" s="1"/>
      <c r="E32" s="1"/>
      <c r="F32" s="1"/>
      <c r="G32" s="4"/>
    </row>
    <row r="33" spans="1:7" x14ac:dyDescent="0.25">
      <c r="A33" s="3">
        <v>41668</v>
      </c>
      <c r="B33" s="2" t="str">
        <f>VLOOKUP(WEEKDAY(A33),Stundenzettel!$A$39:$B$45,2)</f>
        <v>Mittwoch</v>
      </c>
      <c r="F33" s="1"/>
      <c r="G33" s="4"/>
    </row>
    <row r="34" spans="1:7" x14ac:dyDescent="0.25">
      <c r="A34" s="3">
        <v>41669</v>
      </c>
      <c r="B34" s="2" t="str">
        <f>VLOOKUP(WEEKDAY(A34),Stundenzettel!$A$39:$B$45,2)</f>
        <v>Donnerstag</v>
      </c>
      <c r="C34" s="1"/>
      <c r="D34" s="1"/>
      <c r="E34" s="1"/>
      <c r="F34" s="1"/>
      <c r="G34" s="4"/>
    </row>
    <row r="35" spans="1:7" x14ac:dyDescent="0.25">
      <c r="A35" s="3">
        <v>41670</v>
      </c>
      <c r="B35" s="2" t="str">
        <f>VLOOKUP(WEEKDAY(A35),Stundenzettel!$A$39:$B$45,2)</f>
        <v>Freitag</v>
      </c>
      <c r="C35" s="1"/>
      <c r="D35" s="1"/>
      <c r="E35" s="1"/>
      <c r="F35" s="1"/>
      <c r="G35" s="4"/>
    </row>
    <row r="36" spans="1:7" x14ac:dyDescent="0.25">
      <c r="F36" s="7"/>
      <c r="G36" s="4"/>
    </row>
  </sheetData>
  <mergeCells count="1">
    <mergeCell ref="A1:G1"/>
  </mergeCells>
  <dataValidations count="1">
    <dataValidation type="list" allowBlank="1" showInputMessage="1" showErrorMessage="1" sqref="B3" xr:uid="{00000000-0002-0000-0100-000000000000}">
      <formula1>"Januar,Februar,März,April,Mai,Juni,Juli,August,September,Oktober,November,Dezember"</formula1>
    </dataValidation>
  </dataValidations>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Stundenzettel</vt:lpstr>
      <vt:lpstr>Ausdruck</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buechler</dc:creator>
  <cp:lastModifiedBy>Michael Büchler</cp:lastModifiedBy>
  <cp:lastPrinted>2014-09-10T06:12:18Z</cp:lastPrinted>
  <dcterms:created xsi:type="dcterms:W3CDTF">2014-09-10T05:18:58Z</dcterms:created>
  <dcterms:modified xsi:type="dcterms:W3CDTF">2019-07-18T17:50:43Z</dcterms:modified>
</cp:coreProperties>
</file>