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450" activeTab="0"/>
  </bookViews>
  <sheets>
    <sheet name="Aufgabenstellung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<sst xmlns="http://schemas.openxmlformats.org/spreadsheetml/2006/main" count="42" uniqueCount="36">
  <si>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Heizkosten</t>
  </si>
  <si>
    <t>Gebäude</t>
  </si>
  <si>
    <t>Länge</t>
  </si>
  <si>
    <t>Breite</t>
  </si>
  <si>
    <t>Verteilen der Heizkosten nach der Fläche auf die einzelnen Gebäude</t>
  </si>
  <si>
    <t>Anfangsbestand</t>
  </si>
  <si>
    <t>Zugänge</t>
  </si>
  <si>
    <t>Endbestand</t>
  </si>
  <si>
    <t>Gesamt</t>
  </si>
  <si>
    <t>Höhe</t>
  </si>
  <si>
    <t>Volumen</t>
  </si>
  <si>
    <t>Preis/m³</t>
  </si>
  <si>
    <t>Fläche</t>
  </si>
  <si>
    <t>Liter</t>
  </si>
  <si>
    <t>Ant. Heizkosten</t>
  </si>
  <si>
    <t>1. Aufgabe</t>
  </si>
  <si>
    <t>2. Aufgabe</t>
  </si>
  <si>
    <t>3. Aufgabe</t>
  </si>
  <si>
    <t>Inhalt Eimer</t>
  </si>
  <si>
    <t>Anzahl Eimer</t>
  </si>
  <si>
    <t>Marketing</t>
  </si>
  <si>
    <t>Buchhaltung</t>
  </si>
  <si>
    <t>Einkauf</t>
  </si>
  <si>
    <t>Verkaufte Kisten</t>
  </si>
  <si>
    <t>Einheiten/Kiste</t>
  </si>
  <si>
    <t>Verkaufte Einheiten</t>
  </si>
  <si>
    <t>Kosten</t>
  </si>
  <si>
    <t>Material</t>
  </si>
  <si>
    <t>Stahl I</t>
  </si>
  <si>
    <t>Stahl II</t>
  </si>
  <si>
    <t>Stahl III</t>
  </si>
  <si>
    <t>Stahl IV</t>
  </si>
  <si>
    <t>Stahl V</t>
  </si>
  <si>
    <t>4. Aufgabe (Wand + Boden Grundierung)</t>
  </si>
  <si>
    <t>Grundierung/m²</t>
  </si>
  <si>
    <t>www.bewerberbibel.de Excel Übungen und Aufgaben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</si>
</sst>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&quot;m&quot;"/>
    <numFmt numFmtId="173" formatCode="0\ &quot;m²&quot;\ "/>
    <numFmt numFmtId="174" formatCode="0\ &quot;Kasten&quot;"/>
    <numFmt numFmtId="175" formatCode="0\ &quot;Flaschen&quot;"/>
    <numFmt numFmtId="176" formatCode="0.00\ &quot;m&quot;"/>
    <numFmt numFmtId="177" formatCode="0.0000\ &quot;m³&quot;\ "/>
    <numFmt numFmtId="178" formatCode="_-* #,##0.0000\ &quot;DM&quot;_-;\-* #,##0.0000\ &quot;DM&quot;_-;_-* &quot;-&quot;????\ &quot;DM&quot;_-;_-@_-"/>
    <numFmt numFmtId="179" formatCode="0.00\ &quot;m²&quot;"/>
    <numFmt numFmtId="180" formatCode="0.00\ &quot;ltr&quot;"/>
    <numFmt numFmtId="181" formatCode="0.00\ &quot;Eimer&quot;"/>
    <numFmt numFmtId="182" formatCode="_-* #,##0.00\ [$€]_-;\-* #,##0.00\ [$€]_-;_-* &quot;-&quot;??\ [$€]_-;_-@_-"/>
    <numFmt numFmtId="183" formatCode="0\ &quot;Kisten&quot;"/>
    <numFmt numFmtId="184" formatCode="0\ &quot;Einheiten&quot;"/>
  </numFmts>
  <fonts count="42">
    <font>
      <sz val="8"/>
      <name val="Times New Roman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2" fillId="0" borderId="0" xfId="59" applyFont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81" fontId="2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82" fontId="2" fillId="0" borderId="10" xfId="45" applyFont="1" applyBorder="1" applyAlignment="1">
      <alignment/>
    </xf>
    <xf numFmtId="182" fontId="3" fillId="0" borderId="10" xfId="45" applyFont="1" applyBorder="1" applyAlignment="1">
      <alignment/>
    </xf>
    <xf numFmtId="182" fontId="2" fillId="0" borderId="0" xfId="45" applyFont="1" applyBorder="1" applyAlignment="1">
      <alignment/>
    </xf>
    <xf numFmtId="182" fontId="3" fillId="0" borderId="0" xfId="45" applyFont="1" applyBorder="1" applyAlignment="1">
      <alignment/>
    </xf>
    <xf numFmtId="183" fontId="2" fillId="0" borderId="10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0" fontId="32" fillId="0" borderId="0" xfId="47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</xdr:row>
      <xdr:rowOff>57150</xdr:rowOff>
    </xdr:from>
    <xdr:to>
      <xdr:col>7</xdr:col>
      <xdr:colOff>390525</xdr:colOff>
      <xdr:row>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600075"/>
          <a:ext cx="22479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Denken Sie bitte auch an das benutzerdefinierte Format. Gilt für alle Aufgaben.</a:t>
          </a:r>
        </a:p>
      </xdr:txBody>
    </xdr:sp>
    <xdr:clientData/>
  </xdr:twoCellAnchor>
  <xdr:twoCellAnchor>
    <xdr:from>
      <xdr:col>2</xdr:col>
      <xdr:colOff>590550</xdr:colOff>
      <xdr:row>0</xdr:row>
      <xdr:rowOff>47625</xdr:rowOff>
    </xdr:from>
    <xdr:to>
      <xdr:col>5</xdr:col>
      <xdr:colOff>0</xdr:colOff>
      <xdr:row>2</xdr:row>
      <xdr:rowOff>104775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24150" y="47625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Alt Gr + 2 = Hoch 2 für Quadrat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Alt Gr + 3 = Hoch 3 für Kubik</a:t>
          </a:r>
        </a:p>
      </xdr:txBody>
    </xdr:sp>
    <xdr:clientData/>
  </xdr:twoCellAnchor>
  <xdr:twoCellAnchor>
    <xdr:from>
      <xdr:col>3</xdr:col>
      <xdr:colOff>962025</xdr:colOff>
      <xdr:row>2</xdr:row>
      <xdr:rowOff>114300</xdr:rowOff>
    </xdr:from>
    <xdr:to>
      <xdr:col>3</xdr:col>
      <xdr:colOff>971550</xdr:colOff>
      <xdr:row>4</xdr:row>
      <xdr:rowOff>142875</xdr:rowOff>
    </xdr:to>
    <xdr:sp>
      <xdr:nvSpPr>
        <xdr:cNvPr id="3" name="Line 7"/>
        <xdr:cNvSpPr>
          <a:spLocks/>
        </xdr:cNvSpPr>
      </xdr:nvSpPr>
      <xdr:spPr>
        <a:xfrm flipH="1">
          <a:off x="3857625" y="4953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ungen.bewerberbibel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22">
      <selection activeCell="A40" sqref="A40"/>
    </sheetView>
  </sheetViews>
  <sheetFormatPr defaultColWidth="12" defaultRowHeight="11.25"/>
  <cols>
    <col min="1" max="1" width="18.16015625" style="0" customWidth="1"/>
    <col min="2" max="2" width="19.16015625" style="0" customWidth="1"/>
    <col min="3" max="3" width="13.33203125" style="0" customWidth="1"/>
    <col min="4" max="4" width="17.83203125" style="0" customWidth="1"/>
    <col min="5" max="5" width="18.16015625" style="0" customWidth="1"/>
    <col min="6" max="6" width="19.83203125" style="0" customWidth="1"/>
    <col min="7" max="7" width="17.5" style="0" customWidth="1"/>
    <col min="8" max="8" width="16" style="0" customWidth="1"/>
  </cols>
  <sheetData>
    <row r="1" ht="18.75">
      <c r="A1" s="1" t="s">
        <v>15</v>
      </c>
    </row>
    <row r="3" spans="1:5" ht="12.75">
      <c r="A3" s="2" t="s">
        <v>0</v>
      </c>
      <c r="B3" s="18">
        <v>9800</v>
      </c>
      <c r="C3" s="2"/>
      <c r="D3" s="2"/>
      <c r="E3" s="2"/>
    </row>
    <row r="4" spans="1:5" ht="12.75">
      <c r="A4" s="2"/>
      <c r="B4" s="3"/>
      <c r="C4" s="2"/>
      <c r="D4" s="2"/>
      <c r="E4" s="2"/>
    </row>
    <row r="5" spans="1:5" ht="12.75">
      <c r="A5" s="4" t="s">
        <v>1</v>
      </c>
      <c r="B5" s="4" t="s">
        <v>2</v>
      </c>
      <c r="C5" s="4" t="s">
        <v>3</v>
      </c>
      <c r="D5" s="4" t="s">
        <v>12</v>
      </c>
      <c r="E5" s="4" t="s">
        <v>14</v>
      </c>
    </row>
    <row r="6" spans="1:5" ht="12.75">
      <c r="A6" s="4" t="s">
        <v>20</v>
      </c>
      <c r="B6" s="5">
        <v>20</v>
      </c>
      <c r="C6" s="5">
        <v>15</v>
      </c>
      <c r="D6" s="10">
        <f>B6*C6</f>
        <v>300</v>
      </c>
      <c r="E6" s="19">
        <f>$B$3/$D$9*D6</f>
        <v>1013.7931034482759</v>
      </c>
    </row>
    <row r="7" spans="1:5" ht="12.75">
      <c r="A7" s="4" t="s">
        <v>21</v>
      </c>
      <c r="B7" s="5">
        <v>30</v>
      </c>
      <c r="C7" s="5">
        <v>20</v>
      </c>
      <c r="D7" s="10">
        <f>B7*C7</f>
        <v>600</v>
      </c>
      <c r="E7" s="19">
        <f>$B$3/$D$9*D7</f>
        <v>2027.5862068965519</v>
      </c>
    </row>
    <row r="8" spans="1:5" ht="12.75">
      <c r="A8" s="4" t="s">
        <v>22</v>
      </c>
      <c r="B8" s="5">
        <v>50</v>
      </c>
      <c r="C8" s="5">
        <v>40</v>
      </c>
      <c r="D8" s="10">
        <f>B8*C8</f>
        <v>2000</v>
      </c>
      <c r="E8" s="19">
        <f>$B$3/$D$9*D8</f>
        <v>6758.620689655173</v>
      </c>
    </row>
    <row r="9" spans="1:5" ht="12.75">
      <c r="A9" s="2"/>
      <c r="B9" s="2"/>
      <c r="C9" s="4" t="s">
        <v>8</v>
      </c>
      <c r="D9" s="10">
        <f>SUM(D6:D8)</f>
        <v>2900</v>
      </c>
      <c r="E9" s="19">
        <f>$B$3/$D$9*D9</f>
        <v>9800</v>
      </c>
    </row>
    <row r="10" spans="1:5" ht="12.75">
      <c r="A10" s="2" t="s">
        <v>4</v>
      </c>
      <c r="B10" s="2"/>
      <c r="C10" s="2"/>
      <c r="D10" s="2"/>
      <c r="E10" s="2"/>
    </row>
    <row r="11" spans="1:5" ht="18.75">
      <c r="A11" s="1"/>
      <c r="B11" s="2"/>
      <c r="C11" s="2"/>
      <c r="D11" s="2"/>
      <c r="E11" s="2"/>
    </row>
    <row r="12" spans="1:5" ht="18.75">
      <c r="A12" s="1" t="s">
        <v>16</v>
      </c>
      <c r="B12" s="2"/>
      <c r="C12" s="2"/>
      <c r="D12" s="2"/>
      <c r="E12" s="2"/>
    </row>
    <row r="14" spans="1:8" ht="12.75">
      <c r="A14" s="4" t="s">
        <v>5</v>
      </c>
      <c r="B14" s="4" t="s">
        <v>6</v>
      </c>
      <c r="C14" s="4" t="s">
        <v>7</v>
      </c>
      <c r="D14" s="4" t="s">
        <v>23</v>
      </c>
      <c r="E14" s="4" t="s">
        <v>24</v>
      </c>
      <c r="F14" s="4" t="s">
        <v>25</v>
      </c>
      <c r="G14" s="12"/>
      <c r="H14" s="12"/>
    </row>
    <row r="15" spans="1:8" ht="12.75">
      <c r="A15" s="22">
        <v>6</v>
      </c>
      <c r="B15" s="22">
        <v>12</v>
      </c>
      <c r="C15" s="22">
        <v>4</v>
      </c>
      <c r="D15" s="23">
        <f>A15+B15-C15</f>
        <v>14</v>
      </c>
      <c r="E15" s="24">
        <v>20</v>
      </c>
      <c r="F15" s="25">
        <f>D15*E15</f>
        <v>280</v>
      </c>
      <c r="G15" s="20"/>
      <c r="H15" s="21"/>
    </row>
    <row r="16" spans="1:8" ht="12.75">
      <c r="A16" s="22">
        <v>3</v>
      </c>
      <c r="B16" s="22">
        <v>9</v>
      </c>
      <c r="C16" s="22">
        <v>5</v>
      </c>
      <c r="D16" s="23">
        <f>A16+B16-C16</f>
        <v>7</v>
      </c>
      <c r="E16" s="24">
        <v>24</v>
      </c>
      <c r="F16" s="25">
        <f>D16*E16</f>
        <v>168</v>
      </c>
      <c r="G16" s="20"/>
      <c r="H16" s="21"/>
    </row>
    <row r="17" spans="1:8" ht="12.75">
      <c r="A17" s="22">
        <v>2</v>
      </c>
      <c r="B17" s="22">
        <v>7</v>
      </c>
      <c r="C17" s="22">
        <v>3</v>
      </c>
      <c r="D17" s="23">
        <f>A17+B17-C17</f>
        <v>6</v>
      </c>
      <c r="E17" s="24">
        <v>20</v>
      </c>
      <c r="F17" s="25">
        <f>D17*E17</f>
        <v>120</v>
      </c>
      <c r="G17" s="20"/>
      <c r="H17" s="21"/>
    </row>
    <row r="18" spans="1:8" ht="12.75">
      <c r="A18" s="2"/>
      <c r="B18" s="2"/>
      <c r="C18" s="2"/>
      <c r="D18" s="2"/>
      <c r="E18" s="2"/>
      <c r="F18" s="2"/>
      <c r="G18" s="12"/>
      <c r="H18" s="21"/>
    </row>
    <row r="19" ht="18.75">
      <c r="A19" s="1" t="s">
        <v>17</v>
      </c>
    </row>
    <row r="21" spans="1:7" ht="12.75">
      <c r="A21" s="17" t="s">
        <v>27</v>
      </c>
      <c r="B21" s="17" t="s">
        <v>2</v>
      </c>
      <c r="C21" s="17" t="s">
        <v>9</v>
      </c>
      <c r="D21" s="17" t="s">
        <v>3</v>
      </c>
      <c r="E21" s="17" t="s">
        <v>10</v>
      </c>
      <c r="F21" s="17" t="s">
        <v>11</v>
      </c>
      <c r="G21" s="17" t="s">
        <v>26</v>
      </c>
    </row>
    <row r="22" spans="1:7" ht="12.75">
      <c r="A22" s="4" t="s">
        <v>28</v>
      </c>
      <c r="B22" s="6">
        <v>6</v>
      </c>
      <c r="C22" s="6">
        <v>0.2</v>
      </c>
      <c r="D22" s="6">
        <v>0.15</v>
      </c>
      <c r="E22" s="11">
        <f>B22*C22*D22</f>
        <v>0.18000000000000002</v>
      </c>
      <c r="F22" s="18">
        <v>120</v>
      </c>
      <c r="G22" s="19">
        <f>E22*F22</f>
        <v>21.6</v>
      </c>
    </row>
    <row r="23" spans="1:7" ht="12.75">
      <c r="A23" s="4" t="s">
        <v>29</v>
      </c>
      <c r="B23" s="6">
        <v>5</v>
      </c>
      <c r="C23" s="6">
        <v>0.3</v>
      </c>
      <c r="D23" s="6">
        <v>0.2</v>
      </c>
      <c r="E23" s="11">
        <f>B23*C23*D23</f>
        <v>0.30000000000000004</v>
      </c>
      <c r="F23" s="18">
        <v>180</v>
      </c>
      <c r="G23" s="19">
        <f>E23*F23</f>
        <v>54.00000000000001</v>
      </c>
    </row>
    <row r="24" spans="1:7" ht="12.75">
      <c r="A24" s="4" t="s">
        <v>30</v>
      </c>
      <c r="B24" s="6">
        <v>4</v>
      </c>
      <c r="C24" s="6">
        <v>0.25</v>
      </c>
      <c r="D24" s="6">
        <v>0.15</v>
      </c>
      <c r="E24" s="11">
        <f>B24*C24*D24</f>
        <v>0.15</v>
      </c>
      <c r="F24" s="18">
        <v>200</v>
      </c>
      <c r="G24" s="19">
        <f>E24*F24</f>
        <v>30</v>
      </c>
    </row>
    <row r="25" spans="1:7" ht="12.75">
      <c r="A25" s="4" t="s">
        <v>31</v>
      </c>
      <c r="B25" s="6">
        <v>8</v>
      </c>
      <c r="C25" s="6">
        <v>0.3</v>
      </c>
      <c r="D25" s="6">
        <v>0.2</v>
      </c>
      <c r="E25" s="11">
        <f>B25*C25*D25</f>
        <v>0.48</v>
      </c>
      <c r="F25" s="18">
        <v>220</v>
      </c>
      <c r="G25" s="19">
        <f>E25*F25</f>
        <v>105.6</v>
      </c>
    </row>
    <row r="26" spans="1:7" ht="12.75">
      <c r="A26" s="4" t="s">
        <v>32</v>
      </c>
      <c r="B26" s="6">
        <v>7</v>
      </c>
      <c r="C26" s="6">
        <v>0.25</v>
      </c>
      <c r="D26" s="6">
        <v>0.25</v>
      </c>
      <c r="E26" s="11">
        <f>B26*C26*D26</f>
        <v>0.4375</v>
      </c>
      <c r="F26" s="18">
        <v>250</v>
      </c>
      <c r="G26" s="19">
        <f>E26*F26</f>
        <v>109.375</v>
      </c>
    </row>
    <row r="27" spans="1:7" ht="12.75">
      <c r="A27" s="12"/>
      <c r="B27" s="12"/>
      <c r="C27" s="12"/>
      <c r="D27" s="12"/>
      <c r="E27" s="12"/>
      <c r="F27" s="12"/>
      <c r="G27" s="19">
        <f>SUM(G22:G26)</f>
        <v>320.575</v>
      </c>
    </row>
    <row r="29" ht="18.75">
      <c r="A29" s="7" t="s">
        <v>33</v>
      </c>
    </row>
    <row r="31" spans="1:7" ht="12.75">
      <c r="A31" s="2"/>
      <c r="B31" s="4" t="s">
        <v>34</v>
      </c>
      <c r="C31" s="8">
        <v>0.2</v>
      </c>
      <c r="D31" s="2"/>
      <c r="E31" s="4" t="s">
        <v>18</v>
      </c>
      <c r="F31" s="8">
        <v>10</v>
      </c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4" t="s">
        <v>2</v>
      </c>
      <c r="B33" s="4" t="s">
        <v>3</v>
      </c>
      <c r="C33" s="4" t="s">
        <v>9</v>
      </c>
      <c r="D33" s="4" t="s">
        <v>12</v>
      </c>
      <c r="E33" s="4" t="s">
        <v>13</v>
      </c>
      <c r="F33" s="13" t="s">
        <v>19</v>
      </c>
      <c r="G33" s="9"/>
    </row>
    <row r="34" spans="1:7" ht="12.75">
      <c r="A34" s="6">
        <v>30</v>
      </c>
      <c r="B34" s="6">
        <v>10</v>
      </c>
      <c r="C34" s="6">
        <v>2</v>
      </c>
      <c r="D34" s="14">
        <f>2*A34*C34+2*B34*C34+A34*B34</f>
        <v>460</v>
      </c>
      <c r="E34" s="15">
        <f>D34*$C$31</f>
        <v>92</v>
      </c>
      <c r="F34" s="16">
        <f>E34/$F$31</f>
        <v>9.2</v>
      </c>
      <c r="G34" s="9"/>
    </row>
    <row r="35" spans="1:7" ht="12.75">
      <c r="A35" s="6">
        <v>20</v>
      </c>
      <c r="B35" s="6">
        <v>25</v>
      </c>
      <c r="C35" s="6">
        <v>2.5</v>
      </c>
      <c r="D35" s="14">
        <f>2*A35*C35+2*B35*C35+A35*B35</f>
        <v>725</v>
      </c>
      <c r="E35" s="15">
        <f>D35*$C$31</f>
        <v>145</v>
      </c>
      <c r="F35" s="16">
        <f>E35/$F$31</f>
        <v>14.5</v>
      </c>
      <c r="G35" s="9"/>
    </row>
    <row r="36" spans="1:7" ht="12.75">
      <c r="A36" s="6">
        <v>10</v>
      </c>
      <c r="B36" s="6">
        <v>3</v>
      </c>
      <c r="C36" s="6">
        <v>2.2</v>
      </c>
      <c r="D36" s="14">
        <f>2*A36*C36+2*B36*C36+A36*B36</f>
        <v>87.2</v>
      </c>
      <c r="E36" s="15">
        <f>D36*$C$31</f>
        <v>17.44</v>
      </c>
      <c r="F36" s="16">
        <f>E36/$F$31</f>
        <v>1.7440000000000002</v>
      </c>
      <c r="G36" s="9"/>
    </row>
    <row r="37" spans="1:7" ht="12.75">
      <c r="A37" s="6">
        <v>15</v>
      </c>
      <c r="B37" s="6">
        <v>4</v>
      </c>
      <c r="C37" s="6">
        <v>2.35</v>
      </c>
      <c r="D37" s="14">
        <f>2*A37*C37+2*B37*C37+A37*B37</f>
        <v>149.3</v>
      </c>
      <c r="E37" s="15">
        <f>D37*$C$31</f>
        <v>29.860000000000003</v>
      </c>
      <c r="F37" s="16">
        <f>E37/$F$31</f>
        <v>2.986</v>
      </c>
      <c r="G37" s="9"/>
    </row>
    <row r="38" spans="1:7" ht="12.75">
      <c r="A38" s="2"/>
      <c r="B38" s="2"/>
      <c r="C38" s="2"/>
      <c r="D38" s="2"/>
      <c r="E38" s="2"/>
      <c r="F38" s="16">
        <f>SUM(F34:F37)</f>
        <v>28.43</v>
      </c>
      <c r="G38" s="9"/>
    </row>
    <row r="40" ht="12.75">
      <c r="A40" s="26" t="s">
        <v>35</v>
      </c>
    </row>
  </sheetData>
  <sheetProtection/>
  <hyperlinks>
    <hyperlink ref="A40" r:id="rId1" display="www.bewerberbibel.de Excel Übungen und Aufgaben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3"/>
  <headerFooter alignWithMargins="0">
    <oddFooter>&amp;Cwww.bewerberbibel.de
www.mb-training.de
www.bwl-studium-vwl.de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MB-Training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buechler</cp:lastModifiedBy>
  <cp:lastPrinted>2005-04-24T17:22:56Z</cp:lastPrinted>
  <dcterms:created xsi:type="dcterms:W3CDTF">2001-02-15T07:15:32Z</dcterms:created>
  <dcterms:modified xsi:type="dcterms:W3CDTF">2013-12-22T10:38:26Z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