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Training\Documents\"/>
    </mc:Choice>
  </mc:AlternateContent>
  <bookViews>
    <workbookView xWindow="0" yWindow="0" windowWidth="24000" windowHeight="95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6" i="1"/>
  <c r="E31" i="1"/>
  <c r="E35" i="1"/>
  <c r="E25" i="1"/>
  <c r="E19" i="1"/>
  <c r="D19" i="1"/>
  <c r="D18" i="1"/>
  <c r="D17" i="1"/>
  <c r="E13" i="1"/>
  <c r="E9" i="1"/>
  <c r="E26" i="1" s="1"/>
  <c r="E38" i="1" s="1"/>
  <c r="E40" i="1" s="1"/>
</calcChain>
</file>

<file path=xl/sharedStrings.xml><?xml version="1.0" encoding="utf-8"?>
<sst xmlns="http://schemas.openxmlformats.org/spreadsheetml/2006/main" count="40" uniqueCount="38">
  <si>
    <t>Inventar</t>
  </si>
  <si>
    <t>des Weingutes Fritz Schmidt, Mainz, zum 31.12.2016</t>
  </si>
  <si>
    <t>I. Vermögen</t>
  </si>
  <si>
    <t>1. Anlagevermögen</t>
  </si>
  <si>
    <t>1.1. Grundstücke und Gebäude</t>
  </si>
  <si>
    <t>Gebäude</t>
  </si>
  <si>
    <t>Lagerhalle</t>
  </si>
  <si>
    <t>Grundstücke</t>
  </si>
  <si>
    <t>EUR</t>
  </si>
  <si>
    <t>1.2 Betriebsausstattung</t>
  </si>
  <si>
    <t>1 LKW</t>
  </si>
  <si>
    <t>1 PKW</t>
  </si>
  <si>
    <t>1 Traktor</t>
  </si>
  <si>
    <t>2. Umlaufvermögen</t>
  </si>
  <si>
    <t>2.1. Vorräte</t>
  </si>
  <si>
    <t>20 Kisten Riesling zu je 36,00 €</t>
  </si>
  <si>
    <t>50 Kisten Dornfelder zu je 38,00 €</t>
  </si>
  <si>
    <t>30 Kisten Sekt zu je 50,00 €</t>
  </si>
  <si>
    <t>2.1. Forderungen</t>
  </si>
  <si>
    <t>Forderungen a. LL lt. Debitorenliste</t>
  </si>
  <si>
    <t>2.3. Kassenbestand und Bankguthaben</t>
  </si>
  <si>
    <t>Kassenbestand</t>
  </si>
  <si>
    <t>Sparkasse Mainz</t>
  </si>
  <si>
    <t>Volksbank Mainz</t>
  </si>
  <si>
    <t>Summe Vermögen</t>
  </si>
  <si>
    <t>II Schulden</t>
  </si>
  <si>
    <t>1. Langfristige Schulden</t>
  </si>
  <si>
    <t>1.1. Langfristige Schulden</t>
  </si>
  <si>
    <t>Darlehen Deutsche Bank</t>
  </si>
  <si>
    <t>2. Kurzfristige Schulden</t>
  </si>
  <si>
    <t>2.1. Verbindlichkeiten a. LL</t>
  </si>
  <si>
    <t>Ettiketten Hans, Wörth</t>
  </si>
  <si>
    <t>Kisten und Packung GmbH, Hamburg</t>
  </si>
  <si>
    <t>Summe Schulden</t>
  </si>
  <si>
    <t>III. Ermittlung Reinvermögen</t>
  </si>
  <si>
    <t>- Summe Schulden</t>
  </si>
  <si>
    <t>= Reinvermögen oder Eigenkapital</t>
  </si>
  <si>
    <t>Mainz, 06.01.2017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</si>
</sst>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3" fillId="0" borderId="0" xfId="0" applyFont="1" applyAlignment="1">
      <alignment horizontal="center"/>
    </xf>
    <xf numFmtId="0" fontId="2" fillId="0" borderId="0" xfId="0" applyFont="1"/>
    <xf numFmtId="16" fontId="2" fillId="0" borderId="0" xfId="0" applyNumberFormat="1" applyFont="1"/>
    <xf numFmtId="44" fontId="0" fillId="0" borderId="0" xfId="1" applyFont="1"/>
    <xf numFmtId="44" fontId="2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285749</xdr:colOff>
      <xdr:row>41</xdr:row>
      <xdr:rowOff>133350</xdr:rowOff>
    </xdr:from>
    <xdr:ext cx="2371725" cy="405432"/>
    <xdr:sp macro="" textlink="">
      <xdr:nvSpPr>
        <xdr:cNvPr id="1025" name="Textfeld 217"/>
        <xdr:cNvSpPr txBox="1">
          <a:spLocks noChangeArrowheads="1"/>
        </xdr:cNvSpPr>
      </xdr:nvSpPr>
      <xdr:spPr bwMode="auto">
        <a:xfrm>
          <a:off x="1809749" y="8153400"/>
          <a:ext cx="2371725" cy="405432"/>
        </a:xfrm>
        <a:prstGeom prst="rect">
          <a:avLst/>
        </a:prstGeom>
        <a:solidFill>
          <a:srgbClr val="FFFFFF"/>
        </a:solidFill>
        <a:ln>
          <a:noFill/>
        </a:ln>
        <a:effectLst>
          <a:outerShdw blurRad="149987" dist="250190" dir="8459995" algn="ctr" rotWithShape="0">
            <a:srgbClr val="000000">
              <a:alpha val="28000"/>
            </a:srgbClr>
          </a:outerShdw>
        </a:effectLst>
        <a:extLs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de-DE" sz="2000" b="0" i="0" u="none" strike="noStrike" baseline="0">
              <a:solidFill>
                <a:srgbClr val="5B9BD5"/>
              </a:solidFill>
              <a:latin typeface="Calibri"/>
            </a:rPr>
            <a:t>Bildungsbibel.de</a:t>
          </a:r>
          <a:endParaRPr lang="de-DE" sz="2000" b="0" i="0" u="none" strike="noStrike" baseline="0">
            <a:solidFill>
              <a:srgbClr val="5B9BD5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4" workbookViewId="0">
      <selection activeCell="E43" sqref="E43"/>
    </sheetView>
  </sheetViews>
  <sheetFormatPr baseColWidth="10" defaultRowHeight="15" x14ac:dyDescent="0.25"/>
  <cols>
    <col min="3" max="3" width="35.42578125" bestFit="1" customWidth="1"/>
    <col min="4" max="4" width="14" customWidth="1"/>
    <col min="5" max="5" width="14.5703125" bestFit="1" customWidth="1"/>
  </cols>
  <sheetData>
    <row r="1" spans="1:5" ht="31.5" x14ac:dyDescent="0.5">
      <c r="A1" s="2" t="s">
        <v>0</v>
      </c>
      <c r="B1" s="2"/>
      <c r="C1" s="2"/>
      <c r="D1" s="2"/>
      <c r="E1" s="2"/>
    </row>
    <row r="2" spans="1:5" x14ac:dyDescent="0.25">
      <c r="A2" t="s">
        <v>1</v>
      </c>
    </row>
    <row r="3" spans="1:5" x14ac:dyDescent="0.25">
      <c r="D3" t="s">
        <v>8</v>
      </c>
      <c r="E3" t="s">
        <v>8</v>
      </c>
    </row>
    <row r="4" spans="1:5" x14ac:dyDescent="0.25">
      <c r="A4" s="3" t="s">
        <v>2</v>
      </c>
      <c r="D4" s="5"/>
      <c r="E4" s="5"/>
    </row>
    <row r="5" spans="1:5" x14ac:dyDescent="0.25">
      <c r="B5" s="3" t="s">
        <v>3</v>
      </c>
      <c r="D5" s="5"/>
      <c r="E5" s="5"/>
    </row>
    <row r="6" spans="1:5" x14ac:dyDescent="0.25">
      <c r="C6" s="3" t="s">
        <v>4</v>
      </c>
      <c r="D6" s="5"/>
      <c r="E6" s="5"/>
    </row>
    <row r="7" spans="1:5" x14ac:dyDescent="0.25">
      <c r="C7" t="s">
        <v>7</v>
      </c>
      <c r="D7" s="5">
        <v>350000</v>
      </c>
      <c r="E7" s="5"/>
    </row>
    <row r="8" spans="1:5" x14ac:dyDescent="0.25">
      <c r="C8" t="s">
        <v>5</v>
      </c>
      <c r="D8" s="5">
        <v>250000</v>
      </c>
      <c r="E8" s="5"/>
    </row>
    <row r="9" spans="1:5" x14ac:dyDescent="0.25">
      <c r="C9" t="s">
        <v>6</v>
      </c>
      <c r="D9" s="5">
        <v>70000</v>
      </c>
      <c r="E9" s="5">
        <f>SUM(D7:D9)</f>
        <v>670000</v>
      </c>
    </row>
    <row r="10" spans="1:5" x14ac:dyDescent="0.25">
      <c r="C10" s="3" t="s">
        <v>9</v>
      </c>
      <c r="D10" s="5"/>
      <c r="E10" s="5"/>
    </row>
    <row r="11" spans="1:5" x14ac:dyDescent="0.25">
      <c r="C11" t="s">
        <v>10</v>
      </c>
      <c r="D11" s="5">
        <v>37000</v>
      </c>
      <c r="E11" s="5"/>
    </row>
    <row r="12" spans="1:5" x14ac:dyDescent="0.25">
      <c r="C12" t="s">
        <v>11</v>
      </c>
      <c r="D12" s="5">
        <v>25000</v>
      </c>
      <c r="E12" s="5"/>
    </row>
    <row r="13" spans="1:5" x14ac:dyDescent="0.25">
      <c r="C13" t="s">
        <v>12</v>
      </c>
      <c r="D13" s="5">
        <v>17000</v>
      </c>
      <c r="E13" s="5">
        <f>SUM(D11:D13)</f>
        <v>79000</v>
      </c>
    </row>
    <row r="14" spans="1:5" x14ac:dyDescent="0.25">
      <c r="D14" s="5"/>
      <c r="E14" s="5"/>
    </row>
    <row r="15" spans="1:5" x14ac:dyDescent="0.25">
      <c r="B15" s="3" t="s">
        <v>13</v>
      </c>
      <c r="D15" s="5"/>
      <c r="E15" s="5"/>
    </row>
    <row r="16" spans="1:5" x14ac:dyDescent="0.25">
      <c r="C16" s="3" t="s">
        <v>14</v>
      </c>
      <c r="D16" s="5"/>
      <c r="E16" s="5"/>
    </row>
    <row r="17" spans="1:5" x14ac:dyDescent="0.25">
      <c r="C17" t="s">
        <v>15</v>
      </c>
      <c r="D17" s="5">
        <f>20*36</f>
        <v>720</v>
      </c>
      <c r="E17" s="5"/>
    </row>
    <row r="18" spans="1:5" x14ac:dyDescent="0.25">
      <c r="C18" t="s">
        <v>16</v>
      </c>
      <c r="D18" s="5">
        <f>50*38</f>
        <v>1900</v>
      </c>
      <c r="E18" s="5"/>
    </row>
    <row r="19" spans="1:5" x14ac:dyDescent="0.25">
      <c r="C19" t="s">
        <v>17</v>
      </c>
      <c r="D19" s="5">
        <f>30*50</f>
        <v>1500</v>
      </c>
      <c r="E19" s="5">
        <f>SUM(D17:D19)</f>
        <v>4120</v>
      </c>
    </row>
    <row r="20" spans="1:5" x14ac:dyDescent="0.25">
      <c r="C20" s="3" t="s">
        <v>18</v>
      </c>
      <c r="D20" s="5"/>
      <c r="E20" s="5"/>
    </row>
    <row r="21" spans="1:5" x14ac:dyDescent="0.25">
      <c r="C21" t="s">
        <v>19</v>
      </c>
      <c r="D21" s="5">
        <v>35000</v>
      </c>
      <c r="E21" s="5"/>
    </row>
    <row r="22" spans="1:5" x14ac:dyDescent="0.25">
      <c r="C22" s="4" t="s">
        <v>20</v>
      </c>
      <c r="D22" s="5"/>
      <c r="E22" s="5"/>
    </row>
    <row r="23" spans="1:5" x14ac:dyDescent="0.25">
      <c r="C23" t="s">
        <v>21</v>
      </c>
      <c r="D23" s="5">
        <v>356</v>
      </c>
      <c r="E23" s="5"/>
    </row>
    <row r="24" spans="1:5" x14ac:dyDescent="0.25">
      <c r="C24" t="s">
        <v>22</v>
      </c>
      <c r="D24" s="5">
        <v>125602</v>
      </c>
      <c r="E24" s="5"/>
    </row>
    <row r="25" spans="1:5" x14ac:dyDescent="0.25">
      <c r="C25" t="s">
        <v>23</v>
      </c>
      <c r="D25" s="5">
        <v>35642</v>
      </c>
      <c r="E25" s="5">
        <f>SUM(D23:D25)</f>
        <v>161600</v>
      </c>
    </row>
    <row r="26" spans="1:5" x14ac:dyDescent="0.25">
      <c r="B26" s="3" t="s">
        <v>24</v>
      </c>
      <c r="D26" s="5"/>
      <c r="E26" s="5">
        <f>SUM(E4:E25)</f>
        <v>914720</v>
      </c>
    </row>
    <row r="27" spans="1:5" x14ac:dyDescent="0.25">
      <c r="D27" s="5"/>
      <c r="E27" s="5"/>
    </row>
    <row r="28" spans="1:5" x14ac:dyDescent="0.25">
      <c r="A28" s="3" t="s">
        <v>25</v>
      </c>
      <c r="D28" s="5"/>
      <c r="E28" s="5"/>
    </row>
    <row r="29" spans="1:5" x14ac:dyDescent="0.25">
      <c r="B29" s="3" t="s">
        <v>26</v>
      </c>
      <c r="D29" s="5"/>
      <c r="E29" s="5"/>
    </row>
    <row r="30" spans="1:5" x14ac:dyDescent="0.25">
      <c r="C30" s="3" t="s">
        <v>27</v>
      </c>
      <c r="D30" s="5"/>
      <c r="E30" s="5"/>
    </row>
    <row r="31" spans="1:5" x14ac:dyDescent="0.25">
      <c r="C31" t="s">
        <v>28</v>
      </c>
      <c r="D31" s="5">
        <v>120000</v>
      </c>
      <c r="E31" s="5">
        <f>D31</f>
        <v>120000</v>
      </c>
    </row>
    <row r="32" spans="1:5" x14ac:dyDescent="0.25">
      <c r="B32" s="3" t="s">
        <v>29</v>
      </c>
      <c r="D32" s="5"/>
      <c r="E32" s="5"/>
    </row>
    <row r="33" spans="1:5" x14ac:dyDescent="0.25">
      <c r="C33" s="4" t="s">
        <v>30</v>
      </c>
      <c r="D33" s="5"/>
      <c r="E33" s="5"/>
    </row>
    <row r="34" spans="1:5" x14ac:dyDescent="0.25">
      <c r="C34" t="s">
        <v>31</v>
      </c>
      <c r="D34" s="5">
        <v>2560</v>
      </c>
      <c r="E34" s="5"/>
    </row>
    <row r="35" spans="1:5" x14ac:dyDescent="0.25">
      <c r="C35" t="s">
        <v>32</v>
      </c>
      <c r="D35" s="5">
        <v>25600</v>
      </c>
      <c r="E35" s="5">
        <f>SUM(D34:D35)</f>
        <v>28160</v>
      </c>
    </row>
    <row r="36" spans="1:5" x14ac:dyDescent="0.25">
      <c r="B36" s="3" t="s">
        <v>33</v>
      </c>
      <c r="D36" s="5"/>
      <c r="E36" s="5">
        <f>SUM(E31:E35)</f>
        <v>148160</v>
      </c>
    </row>
    <row r="37" spans="1:5" x14ac:dyDescent="0.25">
      <c r="A37" s="3" t="s">
        <v>34</v>
      </c>
      <c r="D37" s="5"/>
      <c r="E37" s="5"/>
    </row>
    <row r="38" spans="1:5" x14ac:dyDescent="0.25">
      <c r="B38" t="s">
        <v>24</v>
      </c>
      <c r="D38" s="5"/>
      <c r="E38" s="5">
        <f>E26</f>
        <v>914720</v>
      </c>
    </row>
    <row r="39" spans="1:5" x14ac:dyDescent="0.25">
      <c r="B39" s="1" t="s">
        <v>35</v>
      </c>
      <c r="D39" s="5"/>
      <c r="E39" s="5">
        <f>E36</f>
        <v>148160</v>
      </c>
    </row>
    <row r="40" spans="1:5" x14ac:dyDescent="0.25">
      <c r="B40" s="1" t="s">
        <v>36</v>
      </c>
      <c r="D40" s="5"/>
      <c r="E40" s="6">
        <f>E38-E39</f>
        <v>766560</v>
      </c>
    </row>
    <row r="42" spans="1:5" x14ac:dyDescent="0.25">
      <c r="A42" t="s">
        <v>37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MBTraining</cp:lastModifiedBy>
  <cp:lastPrinted>2016-05-21T15:15:31Z</cp:lastPrinted>
  <dcterms:created xsi:type="dcterms:W3CDTF">2016-05-21T14:50:20Z</dcterms:created>
  <dcterms:modified xsi:type="dcterms:W3CDTF">2016-05-21T15:22:24Z</dcterms:modified>
</cp:coreProperties>
</file>